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125" windowHeight="6960" activeTab="0"/>
  </bookViews>
  <sheets>
    <sheet name="Stromy komplet" sheetId="1" r:id="rId1"/>
    <sheet name="List1" sheetId="2" r:id="rId2"/>
    <sheet name="List2" sheetId="3" r:id="rId3"/>
  </sheets>
  <definedNames>
    <definedName name="_xlnm.Print_Titles" localSheetId="0">'Stromy komplet'!$2:$3</definedName>
  </definedNames>
  <calcPr fullCalcOnLoad="1"/>
</workbook>
</file>

<file path=xl/sharedStrings.xml><?xml version="1.0" encoding="utf-8"?>
<sst xmlns="http://schemas.openxmlformats.org/spreadsheetml/2006/main" count="89" uniqueCount="84">
  <si>
    <t>Obec</t>
  </si>
  <si>
    <t>Strom</t>
  </si>
  <si>
    <t>Lošany</t>
  </si>
  <si>
    <t>Milčice</t>
  </si>
  <si>
    <t>Toušice</t>
  </si>
  <si>
    <t>Jírovec</t>
  </si>
  <si>
    <t>Ořešák</t>
  </si>
  <si>
    <t>Ochrana proti okusu</t>
  </si>
  <si>
    <t>ks</t>
  </si>
  <si>
    <t>Kč</t>
  </si>
  <si>
    <t>Solitérní stromy</t>
  </si>
  <si>
    <t>Ovocné stromy</t>
  </si>
  <si>
    <t>Celkem stromy</t>
  </si>
  <si>
    <t>Švestky - špičák</t>
  </si>
  <si>
    <t>Pomocný materiál</t>
  </si>
  <si>
    <t>Křečhoř</t>
  </si>
  <si>
    <t>Bečváry</t>
  </si>
  <si>
    <t>Kostelní Lhota</t>
  </si>
  <si>
    <t>Moruše černá</t>
  </si>
  <si>
    <t>Dřín obecný</t>
  </si>
  <si>
    <t>Oskeruše domácí</t>
  </si>
  <si>
    <t>Jeřáb obecný sladkoplodý</t>
  </si>
  <si>
    <t>Třešeň Napoleonova</t>
  </si>
  <si>
    <t>Třešeň karešovka</t>
  </si>
  <si>
    <t>Hrušeň wiliamsova</t>
  </si>
  <si>
    <t>Hruška Clappova máslovka</t>
  </si>
  <si>
    <t>Jabloň . Červené tvrdé</t>
  </si>
  <si>
    <t>Jabloň - astrachán bílí</t>
  </si>
  <si>
    <t>Višně</t>
  </si>
  <si>
    <t>Jeřáb moravský sladkoplodý</t>
  </si>
  <si>
    <t>Panenské červené</t>
  </si>
  <si>
    <t>Hornokrajské malinové</t>
  </si>
  <si>
    <t>Parmena zlatá zimní</t>
  </si>
  <si>
    <t>Hedvábné červené letní</t>
  </si>
  <si>
    <t>Gránštýnské červené</t>
  </si>
  <si>
    <t>Gdánský hranáč</t>
  </si>
  <si>
    <t>Malinové holovouské</t>
  </si>
  <si>
    <t>Smiřické vzácné</t>
  </si>
  <si>
    <t>Řehtáč soudkovitý</t>
  </si>
  <si>
    <t>Jabloně</t>
  </si>
  <si>
    <t>Hrušně</t>
  </si>
  <si>
    <t>Třešně, višně</t>
  </si>
  <si>
    <t>Švestky</t>
  </si>
  <si>
    <t>Jírovec červenokvětý</t>
  </si>
  <si>
    <t>Solanka</t>
  </si>
  <si>
    <t>Boscova lahvice</t>
  </si>
  <si>
    <t>Merodova</t>
  </si>
  <si>
    <t>Stanley</t>
  </si>
  <si>
    <t>Javor babyka</t>
  </si>
  <si>
    <t>Javor  mléčný červený</t>
  </si>
  <si>
    <t>Jeřáby</t>
  </si>
  <si>
    <t>Jabloně jadernička mor.</t>
  </si>
  <si>
    <t>Ostatní  ovocné</t>
  </si>
  <si>
    <t>DSO Pečecký region</t>
  </si>
  <si>
    <t>Burlat</t>
  </si>
  <si>
    <t>Van</t>
  </si>
  <si>
    <t>Denisenova žlutá</t>
  </si>
  <si>
    <t>Dub letní</t>
  </si>
  <si>
    <t>Lípa malolistá</t>
  </si>
  <si>
    <t xml:space="preserve"> Materiál</t>
  </si>
  <si>
    <t>Cena za kus s DPH</t>
  </si>
  <si>
    <t>Mišpule velkoplodá</t>
  </si>
  <si>
    <t>Vázací materiál- textilní pásky- soliter. Stromy</t>
  </si>
  <si>
    <t>Třebovle</t>
  </si>
  <si>
    <t>Polepy</t>
  </si>
  <si>
    <t>Plaňany</t>
  </si>
  <si>
    <t>Malotice</t>
  </si>
  <si>
    <t>Nebovidy</t>
  </si>
  <si>
    <t>Polní Voděrady</t>
  </si>
  <si>
    <t>Písková Lhota</t>
  </si>
  <si>
    <t>Vrbčany</t>
  </si>
  <si>
    <t>Krychnov</t>
  </si>
  <si>
    <t>Podlipansko sází stromy II.</t>
  </si>
  <si>
    <t>Kouřimský mikroregion</t>
  </si>
  <si>
    <t>Svazek obcí mikroregionu Pod Chlumem</t>
  </si>
  <si>
    <t>Partneři</t>
  </si>
  <si>
    <t xml:space="preserve">Matčino  nonetis </t>
  </si>
  <si>
    <t>Kůly 6 cm/250</t>
  </si>
  <si>
    <t>Stromy</t>
  </si>
  <si>
    <t>Ovocné</t>
  </si>
  <si>
    <t>Solitérní</t>
  </si>
  <si>
    <t>Celkem</t>
  </si>
  <si>
    <t>Podlipansko sází stromy III.</t>
  </si>
  <si>
    <t>Vázací materiál- bužírka pásky- ovocne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</si>
</sst>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 horizontal="center" vertical="center"/>
    </xf>
    <xf numFmtId="3" fontId="45" fillId="34" borderId="12" xfId="0" applyNumberFormat="1" applyFont="1" applyFill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>
      <alignment horizontal="center" vertical="center" wrapText="1"/>
    </xf>
    <xf numFmtId="3" fontId="45" fillId="35" borderId="12" xfId="0" applyNumberFormat="1" applyFont="1" applyFill="1" applyBorder="1" applyAlignment="1">
      <alignment horizontal="center" vertical="center"/>
    </xf>
    <xf numFmtId="3" fontId="45" fillId="35" borderId="12" xfId="0" applyNumberFormat="1" applyFont="1" applyFill="1" applyBorder="1" applyAlignment="1">
      <alignment horizontal="center" vertical="center" wrapText="1"/>
    </xf>
    <xf numFmtId="3" fontId="45" fillId="35" borderId="14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3" fontId="45" fillId="36" borderId="12" xfId="0" applyNumberFormat="1" applyFont="1" applyFill="1" applyBorder="1" applyAlignment="1">
      <alignment horizontal="center" vertical="center" wrapText="1"/>
    </xf>
    <xf numFmtId="3" fontId="45" fillId="36" borderId="12" xfId="0" applyNumberFormat="1" applyFont="1" applyFill="1" applyBorder="1" applyAlignment="1">
      <alignment horizontal="center" vertical="center"/>
    </xf>
    <xf numFmtId="3" fontId="45" fillId="9" borderId="12" xfId="0" applyNumberFormat="1" applyFont="1" applyFill="1" applyBorder="1" applyAlignment="1">
      <alignment horizontal="center" vertical="center" wrapText="1"/>
    </xf>
    <xf numFmtId="3" fontId="45" fillId="9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37" borderId="11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46" fillId="0" borderId="0" xfId="0" applyFont="1" applyAlignment="1">
      <alignment/>
    </xf>
    <xf numFmtId="0" fontId="47" fillId="0" borderId="17" xfId="0" applyFont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center" vertical="center"/>
    </xf>
    <xf numFmtId="0" fontId="47" fillId="38" borderId="19" xfId="0" applyFont="1" applyFill="1" applyBorder="1" applyAlignment="1">
      <alignment horizontal="center" vertical="center" wrapText="1"/>
    </xf>
    <xf numFmtId="3" fontId="47" fillId="38" borderId="20" xfId="0" applyNumberFormat="1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46" fillId="37" borderId="22" xfId="0" applyNumberFormat="1" applyFont="1" applyFill="1" applyBorder="1" applyAlignment="1">
      <alignment/>
    </xf>
    <xf numFmtId="3" fontId="46" fillId="0" borderId="22" xfId="0" applyNumberFormat="1" applyFont="1" applyFill="1" applyBorder="1" applyAlignment="1">
      <alignment/>
    </xf>
    <xf numFmtId="0" fontId="46" fillId="0" borderId="23" xfId="0" applyFont="1" applyBorder="1" applyAlignment="1">
      <alignment wrapText="1"/>
    </xf>
    <xf numFmtId="3" fontId="46" fillId="0" borderId="22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47" fillId="38" borderId="24" xfId="0" applyFont="1" applyFill="1" applyBorder="1" applyAlignment="1">
      <alignment wrapText="1"/>
    </xf>
    <xf numFmtId="3" fontId="46" fillId="38" borderId="22" xfId="0" applyNumberFormat="1" applyFont="1" applyFill="1" applyBorder="1" applyAlignment="1">
      <alignment/>
    </xf>
    <xf numFmtId="3" fontId="46" fillId="37" borderId="15" xfId="0" applyNumberFormat="1" applyFont="1" applyFill="1" applyBorder="1" applyAlignment="1">
      <alignment/>
    </xf>
    <xf numFmtId="3" fontId="46" fillId="0" borderId="15" xfId="0" applyNumberFormat="1" applyFont="1" applyFill="1" applyBorder="1" applyAlignment="1">
      <alignment/>
    </xf>
    <xf numFmtId="0" fontId="46" fillId="0" borderId="23" xfId="0" applyFont="1" applyFill="1" applyBorder="1" applyAlignment="1">
      <alignment wrapText="1"/>
    </xf>
    <xf numFmtId="0" fontId="46" fillId="0" borderId="23" xfId="0" applyFont="1" applyBorder="1" applyAlignment="1">
      <alignment horizontal="left" vertical="top" wrapText="1"/>
    </xf>
    <xf numFmtId="3" fontId="46" fillId="37" borderId="25" xfId="0" applyNumberFormat="1" applyFont="1" applyFill="1" applyBorder="1" applyAlignment="1">
      <alignment/>
    </xf>
    <xf numFmtId="0" fontId="46" fillId="0" borderId="24" xfId="0" applyFont="1" applyBorder="1" applyAlignment="1">
      <alignment wrapText="1"/>
    </xf>
    <xf numFmtId="0" fontId="46" fillId="0" borderId="24" xfId="0" applyFont="1" applyFill="1" applyBorder="1" applyAlignment="1">
      <alignment wrapText="1"/>
    </xf>
    <xf numFmtId="3" fontId="46" fillId="0" borderId="15" xfId="0" applyNumberFormat="1" applyFont="1" applyBorder="1" applyAlignment="1">
      <alignment/>
    </xf>
    <xf numFmtId="3" fontId="46" fillId="38" borderId="15" xfId="0" applyNumberFormat="1" applyFont="1" applyFill="1" applyBorder="1" applyAlignment="1">
      <alignment/>
    </xf>
    <xf numFmtId="0" fontId="47" fillId="39" borderId="11" xfId="0" applyFont="1" applyFill="1" applyBorder="1" applyAlignment="1">
      <alignment wrapText="1"/>
    </xf>
    <xf numFmtId="3" fontId="46" fillId="40" borderId="13" xfId="0" applyNumberFormat="1" applyFont="1" applyFill="1" applyBorder="1" applyAlignment="1">
      <alignment/>
    </xf>
    <xf numFmtId="0" fontId="46" fillId="0" borderId="26" xfId="0" applyFont="1" applyBorder="1" applyAlignment="1">
      <alignment wrapText="1"/>
    </xf>
    <xf numFmtId="3" fontId="46" fillId="37" borderId="10" xfId="0" applyNumberFormat="1" applyFont="1" applyFill="1" applyBorder="1" applyAlignment="1">
      <alignment/>
    </xf>
    <xf numFmtId="0" fontId="46" fillId="0" borderId="27" xfId="0" applyFont="1" applyBorder="1" applyAlignment="1">
      <alignment wrapText="1"/>
    </xf>
    <xf numFmtId="0" fontId="47" fillId="41" borderId="19" xfId="0" applyFont="1" applyFill="1" applyBorder="1" applyAlignment="1">
      <alignment wrapText="1"/>
    </xf>
    <xf numFmtId="3" fontId="46" fillId="41" borderId="28" xfId="0" applyNumberFormat="1" applyFont="1" applyFill="1" applyBorder="1" applyAlignment="1">
      <alignment/>
    </xf>
    <xf numFmtId="0" fontId="47" fillId="0" borderId="29" xfId="0" applyFont="1" applyBorder="1" applyAlignment="1">
      <alignment horizontal="center" vertical="center" textRotation="90" wrapText="1"/>
    </xf>
    <xf numFmtId="0" fontId="47" fillId="0" borderId="30" xfId="0" applyFont="1" applyBorder="1" applyAlignment="1">
      <alignment horizontal="center" vertical="center" textRotation="90" wrapText="1"/>
    </xf>
    <xf numFmtId="0" fontId="47" fillId="0" borderId="31" xfId="0" applyFont="1" applyBorder="1" applyAlignment="1">
      <alignment horizontal="center" vertical="center" textRotation="90" wrapText="1"/>
    </xf>
    <xf numFmtId="3" fontId="47" fillId="37" borderId="32" xfId="0" applyNumberFormat="1" applyFont="1" applyFill="1" applyBorder="1" applyAlignment="1">
      <alignment horizontal="center" vertical="center"/>
    </xf>
    <xf numFmtId="3" fontId="47" fillId="37" borderId="18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7" fillId="0" borderId="33" xfId="0" applyFont="1" applyBorder="1" applyAlignment="1">
      <alignment horizontal="center" vertical="center" textRotation="90" wrapText="1"/>
    </xf>
    <xf numFmtId="0" fontId="47" fillId="0" borderId="33" xfId="0" applyFont="1" applyBorder="1" applyAlignment="1">
      <alignment horizontal="center" vertical="center" textRotation="90"/>
    </xf>
    <xf numFmtId="0" fontId="47" fillId="0" borderId="34" xfId="0" applyFont="1" applyBorder="1" applyAlignment="1">
      <alignment horizontal="center" vertical="center" textRotation="90"/>
    </xf>
    <xf numFmtId="0" fontId="47" fillId="0" borderId="30" xfId="0" applyFont="1" applyBorder="1" applyAlignment="1">
      <alignment horizontal="center" vertical="center" textRotation="90"/>
    </xf>
    <xf numFmtId="0" fontId="47" fillId="0" borderId="35" xfId="0" applyFont="1" applyBorder="1" applyAlignment="1">
      <alignment horizontal="center" vertical="center" textRotation="90"/>
    </xf>
    <xf numFmtId="0" fontId="47" fillId="0" borderId="29" xfId="0" applyFont="1" applyBorder="1" applyAlignment="1">
      <alignment horizontal="center" vertical="center" textRotation="90"/>
    </xf>
    <xf numFmtId="0" fontId="46" fillId="0" borderId="29" xfId="0" applyFont="1" applyBorder="1" applyAlignment="1">
      <alignment horizontal="center" vertical="center" textRotation="90" wrapText="1"/>
    </xf>
    <xf numFmtId="0" fontId="46" fillId="0" borderId="30" xfId="0" applyFont="1" applyBorder="1" applyAlignment="1">
      <alignment horizontal="center" vertical="center" textRotation="90" wrapText="1"/>
    </xf>
    <xf numFmtId="0" fontId="46" fillId="0" borderId="35" xfId="0" applyFont="1" applyBorder="1" applyAlignment="1">
      <alignment horizontal="center" vertical="center" textRotation="90" wrapText="1"/>
    </xf>
    <xf numFmtId="3" fontId="48" fillId="0" borderId="0" xfId="0" applyNumberFormat="1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center" vertical="center" wrapText="1"/>
    </xf>
    <xf numFmtId="3" fontId="48" fillId="0" borderId="36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36" sqref="M36"/>
    </sheetView>
  </sheetViews>
  <sheetFormatPr defaultColWidth="9.140625" defaultRowHeight="15"/>
  <cols>
    <col min="1" max="1" width="4.28125" style="0" customWidth="1"/>
    <col min="2" max="2" width="26.00390625" style="2" customWidth="1"/>
    <col min="3" max="3" width="13.57421875" style="1" bestFit="1" customWidth="1"/>
    <col min="4" max="4" width="6.140625" style="1" customWidth="1"/>
    <col min="5" max="5" width="7.7109375" style="1" customWidth="1"/>
  </cols>
  <sheetData>
    <row r="1" spans="2:5" ht="22.5" customHeight="1" thickBot="1">
      <c r="B1" s="59" t="s">
        <v>82</v>
      </c>
      <c r="C1" s="59"/>
      <c r="D1" s="59"/>
      <c r="E1" s="59"/>
    </row>
    <row r="2" spans="1:5" ht="30" customHeight="1">
      <c r="A2" s="24"/>
      <c r="B2" s="25" t="s">
        <v>0</v>
      </c>
      <c r="C2" s="26"/>
      <c r="D2" s="57"/>
      <c r="E2" s="58"/>
    </row>
    <row r="3" spans="1:5" ht="46.5" customHeight="1" thickBot="1">
      <c r="A3" s="24"/>
      <c r="B3" s="27" t="s">
        <v>1</v>
      </c>
      <c r="C3" s="28" t="s">
        <v>60</v>
      </c>
      <c r="D3" s="28" t="s">
        <v>8</v>
      </c>
      <c r="E3" s="28" t="s">
        <v>9</v>
      </c>
    </row>
    <row r="4" spans="1:5" ht="18.75" customHeight="1">
      <c r="A4" s="62" t="s">
        <v>10</v>
      </c>
      <c r="B4" s="29" t="s">
        <v>58</v>
      </c>
      <c r="C4" s="30">
        <v>550</v>
      </c>
      <c r="D4" s="31"/>
      <c r="E4" s="32">
        <f aca="true" t="shared" si="0" ref="E4:E9">D4*C4</f>
        <v>0</v>
      </c>
    </row>
    <row r="5" spans="1:5" ht="18.75" customHeight="1">
      <c r="A5" s="63"/>
      <c r="B5" s="33" t="s">
        <v>57</v>
      </c>
      <c r="C5" s="34">
        <v>1200</v>
      </c>
      <c r="D5" s="31"/>
      <c r="E5" s="35">
        <f t="shared" si="0"/>
        <v>0</v>
      </c>
    </row>
    <row r="6" spans="1:5" ht="18.75" customHeight="1">
      <c r="A6" s="63"/>
      <c r="B6" s="33" t="s">
        <v>48</v>
      </c>
      <c r="C6" s="34">
        <v>400</v>
      </c>
      <c r="D6" s="31"/>
      <c r="E6" s="35">
        <f t="shared" si="0"/>
        <v>0</v>
      </c>
    </row>
    <row r="7" spans="1:5" ht="18.75" customHeight="1">
      <c r="A7" s="63"/>
      <c r="B7" s="33" t="s">
        <v>49</v>
      </c>
      <c r="C7" s="34">
        <v>400</v>
      </c>
      <c r="D7" s="31"/>
      <c r="E7" s="35">
        <f t="shared" si="0"/>
        <v>0</v>
      </c>
    </row>
    <row r="8" spans="1:5" ht="18.75" customHeight="1">
      <c r="A8" s="63"/>
      <c r="B8" s="33" t="s">
        <v>5</v>
      </c>
      <c r="C8" s="34">
        <v>450</v>
      </c>
      <c r="D8" s="31"/>
      <c r="E8" s="35">
        <f t="shared" si="0"/>
        <v>0</v>
      </c>
    </row>
    <row r="9" spans="1:5" ht="18.75" customHeight="1">
      <c r="A9" s="63"/>
      <c r="B9" s="33" t="s">
        <v>43</v>
      </c>
      <c r="C9" s="34">
        <v>600</v>
      </c>
      <c r="D9" s="31"/>
      <c r="E9" s="35">
        <f t="shared" si="0"/>
        <v>0</v>
      </c>
    </row>
    <row r="10" spans="1:5" ht="18.75" customHeight="1">
      <c r="A10" s="64"/>
      <c r="B10" s="36" t="s">
        <v>10</v>
      </c>
      <c r="C10" s="37"/>
      <c r="D10" s="37"/>
      <c r="E10" s="37">
        <f>SUM(E4:E9)</f>
        <v>0</v>
      </c>
    </row>
    <row r="11" spans="1:5" ht="18.75" customHeight="1">
      <c r="A11" s="61" t="s">
        <v>40</v>
      </c>
      <c r="B11" s="33" t="s">
        <v>24</v>
      </c>
      <c r="C11" s="34">
        <v>110</v>
      </c>
      <c r="D11" s="38"/>
      <c r="E11" s="39">
        <f aca="true" t="shared" si="1" ref="E11:E43">D11*C11</f>
        <v>0</v>
      </c>
    </row>
    <row r="12" spans="1:5" ht="18.75" customHeight="1">
      <c r="A12" s="61"/>
      <c r="B12" s="33" t="s">
        <v>25</v>
      </c>
      <c r="C12" s="34">
        <v>110</v>
      </c>
      <c r="D12" s="38"/>
      <c r="E12" s="39">
        <f t="shared" si="1"/>
        <v>0</v>
      </c>
    </row>
    <row r="13" spans="1:5" ht="18.75" customHeight="1">
      <c r="A13" s="61"/>
      <c r="B13" s="40" t="s">
        <v>44</v>
      </c>
      <c r="C13" s="34">
        <v>110</v>
      </c>
      <c r="D13" s="38"/>
      <c r="E13" s="39">
        <f t="shared" si="1"/>
        <v>0</v>
      </c>
    </row>
    <row r="14" spans="1:5" ht="18.75" customHeight="1">
      <c r="A14" s="61"/>
      <c r="B14" s="33" t="s">
        <v>45</v>
      </c>
      <c r="C14" s="34">
        <v>110</v>
      </c>
      <c r="D14" s="38"/>
      <c r="E14" s="39">
        <f t="shared" si="1"/>
        <v>0</v>
      </c>
    </row>
    <row r="15" spans="1:5" ht="18.75" customHeight="1">
      <c r="A15" s="61"/>
      <c r="B15" s="41" t="s">
        <v>46</v>
      </c>
      <c r="C15" s="34">
        <v>110</v>
      </c>
      <c r="D15" s="38"/>
      <c r="E15" s="39">
        <f t="shared" si="1"/>
        <v>0</v>
      </c>
    </row>
    <row r="16" spans="1:5" ht="18.75" customHeight="1">
      <c r="A16" s="61" t="s">
        <v>39</v>
      </c>
      <c r="B16" s="33" t="s">
        <v>27</v>
      </c>
      <c r="C16" s="34">
        <v>110</v>
      </c>
      <c r="D16" s="38"/>
      <c r="E16" s="39">
        <f t="shared" si="1"/>
        <v>0</v>
      </c>
    </row>
    <row r="17" spans="1:5" ht="18.75" customHeight="1">
      <c r="A17" s="61"/>
      <c r="B17" s="33" t="s">
        <v>51</v>
      </c>
      <c r="C17" s="34">
        <v>110</v>
      </c>
      <c r="D17" s="38"/>
      <c r="E17" s="39">
        <f t="shared" si="1"/>
        <v>0</v>
      </c>
    </row>
    <row r="18" spans="1:5" ht="18.75" customHeight="1">
      <c r="A18" s="61"/>
      <c r="B18" s="40" t="s">
        <v>26</v>
      </c>
      <c r="C18" s="34">
        <v>110</v>
      </c>
      <c r="D18" s="38"/>
      <c r="E18" s="39">
        <f t="shared" si="1"/>
        <v>0</v>
      </c>
    </row>
    <row r="19" spans="1:5" ht="18.75" customHeight="1">
      <c r="A19" s="61"/>
      <c r="B19" s="33" t="s">
        <v>30</v>
      </c>
      <c r="C19" s="34">
        <v>110</v>
      </c>
      <c r="D19" s="31"/>
      <c r="E19" s="39">
        <f t="shared" si="1"/>
        <v>0</v>
      </c>
    </row>
    <row r="20" spans="1:5" ht="18.75" customHeight="1">
      <c r="A20" s="61"/>
      <c r="B20" s="33" t="s">
        <v>31</v>
      </c>
      <c r="C20" s="34">
        <v>110</v>
      </c>
      <c r="D20" s="31"/>
      <c r="E20" s="39">
        <f t="shared" si="1"/>
        <v>0</v>
      </c>
    </row>
    <row r="21" spans="1:5" ht="18.75" customHeight="1">
      <c r="A21" s="61"/>
      <c r="B21" s="33" t="s">
        <v>32</v>
      </c>
      <c r="C21" s="34">
        <v>110</v>
      </c>
      <c r="D21" s="31"/>
      <c r="E21" s="39">
        <f t="shared" si="1"/>
        <v>0</v>
      </c>
    </row>
    <row r="22" spans="1:5" ht="18.75" customHeight="1">
      <c r="A22" s="61"/>
      <c r="B22" s="40" t="s">
        <v>33</v>
      </c>
      <c r="C22" s="34">
        <v>110</v>
      </c>
      <c r="D22" s="31"/>
      <c r="E22" s="39">
        <f t="shared" si="1"/>
        <v>0</v>
      </c>
    </row>
    <row r="23" spans="1:5" ht="18.75" customHeight="1">
      <c r="A23" s="61"/>
      <c r="B23" s="33" t="s">
        <v>34</v>
      </c>
      <c r="C23" s="34">
        <v>110</v>
      </c>
      <c r="D23" s="31"/>
      <c r="E23" s="39">
        <f t="shared" si="1"/>
        <v>0</v>
      </c>
    </row>
    <row r="24" spans="1:5" ht="18.75" customHeight="1">
      <c r="A24" s="61"/>
      <c r="B24" s="33" t="s">
        <v>35</v>
      </c>
      <c r="C24" s="34">
        <v>110</v>
      </c>
      <c r="D24" s="31"/>
      <c r="E24" s="39">
        <f t="shared" si="1"/>
        <v>0</v>
      </c>
    </row>
    <row r="25" spans="1:5" ht="18.75" customHeight="1">
      <c r="A25" s="61"/>
      <c r="B25" s="33" t="s">
        <v>36</v>
      </c>
      <c r="C25" s="34">
        <v>110</v>
      </c>
      <c r="D25" s="31"/>
      <c r="E25" s="39">
        <f t="shared" si="1"/>
        <v>0</v>
      </c>
    </row>
    <row r="26" spans="1:5" ht="18.75" customHeight="1">
      <c r="A26" s="61"/>
      <c r="B26" s="33" t="s">
        <v>37</v>
      </c>
      <c r="C26" s="34">
        <v>110</v>
      </c>
      <c r="D26" s="31"/>
      <c r="E26" s="39">
        <f t="shared" si="1"/>
        <v>0</v>
      </c>
    </row>
    <row r="27" spans="1:5" ht="18.75" customHeight="1">
      <c r="A27" s="61"/>
      <c r="B27" s="33" t="s">
        <v>76</v>
      </c>
      <c r="C27" s="34">
        <v>110</v>
      </c>
      <c r="D27" s="31"/>
      <c r="E27" s="39">
        <f t="shared" si="1"/>
        <v>0</v>
      </c>
    </row>
    <row r="28" spans="1:5" ht="18.75" customHeight="1">
      <c r="A28" s="61"/>
      <c r="B28" s="33" t="s">
        <v>38</v>
      </c>
      <c r="C28" s="34">
        <v>110</v>
      </c>
      <c r="D28" s="31"/>
      <c r="E28" s="39">
        <f t="shared" si="1"/>
        <v>0</v>
      </c>
    </row>
    <row r="29" spans="1:5" ht="18.75" customHeight="1">
      <c r="A29" s="65" t="s">
        <v>50</v>
      </c>
      <c r="B29" s="29" t="s">
        <v>21</v>
      </c>
      <c r="C29" s="30">
        <v>140</v>
      </c>
      <c r="D29" s="42"/>
      <c r="E29" s="39">
        <f t="shared" si="1"/>
        <v>0</v>
      </c>
    </row>
    <row r="30" spans="1:5" ht="18.75" customHeight="1">
      <c r="A30" s="63"/>
      <c r="B30" s="33" t="s">
        <v>29</v>
      </c>
      <c r="C30" s="30">
        <v>140</v>
      </c>
      <c r="D30" s="38"/>
      <c r="E30" s="39">
        <f t="shared" si="1"/>
        <v>0</v>
      </c>
    </row>
    <row r="31" spans="1:5" ht="18.75" customHeight="1">
      <c r="A31" s="64"/>
      <c r="B31" s="43" t="s">
        <v>20</v>
      </c>
      <c r="C31" s="30">
        <v>140</v>
      </c>
      <c r="D31" s="38"/>
      <c r="E31" s="39">
        <f t="shared" si="1"/>
        <v>0</v>
      </c>
    </row>
    <row r="32" spans="1:5" ht="18.75" customHeight="1">
      <c r="A32" s="60" t="s">
        <v>42</v>
      </c>
      <c r="B32" s="33" t="s">
        <v>13</v>
      </c>
      <c r="C32" s="30">
        <v>140</v>
      </c>
      <c r="D32" s="38"/>
      <c r="E32" s="39">
        <f t="shared" si="1"/>
        <v>0</v>
      </c>
    </row>
    <row r="33" spans="1:5" ht="18.75" customHeight="1">
      <c r="A33" s="60"/>
      <c r="B33" s="43" t="s">
        <v>47</v>
      </c>
      <c r="C33" s="30">
        <v>140</v>
      </c>
      <c r="D33" s="38"/>
      <c r="E33" s="39">
        <f t="shared" si="1"/>
        <v>0</v>
      </c>
    </row>
    <row r="34" spans="1:5" ht="18.75" customHeight="1">
      <c r="A34" s="60" t="s">
        <v>41</v>
      </c>
      <c r="B34" s="33" t="s">
        <v>22</v>
      </c>
      <c r="C34" s="30">
        <v>140</v>
      </c>
      <c r="D34" s="38"/>
      <c r="E34" s="39">
        <f t="shared" si="1"/>
        <v>0</v>
      </c>
    </row>
    <row r="35" spans="1:5" ht="18.75" customHeight="1">
      <c r="A35" s="60"/>
      <c r="B35" s="33" t="s">
        <v>23</v>
      </c>
      <c r="C35" s="30">
        <v>140</v>
      </c>
      <c r="D35" s="38"/>
      <c r="E35" s="39">
        <f t="shared" si="1"/>
        <v>0</v>
      </c>
    </row>
    <row r="36" spans="1:5" ht="18.75" customHeight="1">
      <c r="A36" s="60"/>
      <c r="B36" s="33" t="s">
        <v>54</v>
      </c>
      <c r="C36" s="30">
        <v>140</v>
      </c>
      <c r="D36" s="38"/>
      <c r="E36" s="39">
        <f t="shared" si="1"/>
        <v>0</v>
      </c>
    </row>
    <row r="37" spans="1:5" ht="18.75" customHeight="1">
      <c r="A37" s="60"/>
      <c r="B37" s="40" t="s">
        <v>55</v>
      </c>
      <c r="C37" s="30">
        <v>140</v>
      </c>
      <c r="D37" s="38"/>
      <c r="E37" s="39">
        <f t="shared" si="1"/>
        <v>0</v>
      </c>
    </row>
    <row r="38" spans="1:5" ht="18.75" customHeight="1">
      <c r="A38" s="60"/>
      <c r="B38" s="33" t="s">
        <v>56</v>
      </c>
      <c r="C38" s="30">
        <v>140</v>
      </c>
      <c r="D38" s="38"/>
      <c r="E38" s="39">
        <f t="shared" si="1"/>
        <v>0</v>
      </c>
    </row>
    <row r="39" spans="1:5" ht="18.75" customHeight="1">
      <c r="A39" s="60"/>
      <c r="B39" s="33" t="s">
        <v>28</v>
      </c>
      <c r="C39" s="30">
        <v>140</v>
      </c>
      <c r="D39" s="38"/>
      <c r="E39" s="39">
        <f t="shared" si="1"/>
        <v>0</v>
      </c>
    </row>
    <row r="40" spans="1:5" ht="18.75" customHeight="1">
      <c r="A40" s="66" t="s">
        <v>52</v>
      </c>
      <c r="B40" s="29" t="s">
        <v>61</v>
      </c>
      <c r="C40" s="34">
        <v>180</v>
      </c>
      <c r="D40" s="38"/>
      <c r="E40" s="39">
        <f t="shared" si="1"/>
        <v>0</v>
      </c>
    </row>
    <row r="41" spans="1:5" ht="18.75" customHeight="1">
      <c r="A41" s="67"/>
      <c r="B41" s="29" t="s">
        <v>6</v>
      </c>
      <c r="C41" s="34">
        <v>300</v>
      </c>
      <c r="D41" s="38"/>
      <c r="E41" s="39">
        <f t="shared" si="1"/>
        <v>0</v>
      </c>
    </row>
    <row r="42" spans="1:5" ht="18.75" customHeight="1">
      <c r="A42" s="67"/>
      <c r="B42" s="44" t="s">
        <v>18</v>
      </c>
      <c r="C42" s="45">
        <v>260</v>
      </c>
      <c r="D42" s="38"/>
      <c r="E42" s="39">
        <f t="shared" si="1"/>
        <v>0</v>
      </c>
    </row>
    <row r="43" spans="1:5" ht="18.75" customHeight="1">
      <c r="A43" s="68"/>
      <c r="B43" s="43" t="s">
        <v>19</v>
      </c>
      <c r="C43" s="45">
        <v>85</v>
      </c>
      <c r="D43" s="38"/>
      <c r="E43" s="39">
        <f t="shared" si="1"/>
        <v>0</v>
      </c>
    </row>
    <row r="44" spans="1:5" ht="21.75" thickBot="1">
      <c r="A44" s="54" t="s">
        <v>59</v>
      </c>
      <c r="B44" s="36" t="s">
        <v>11</v>
      </c>
      <c r="C44" s="46"/>
      <c r="D44" s="46"/>
      <c r="E44" s="46">
        <f>SUM(E11:E43)</f>
        <v>0</v>
      </c>
    </row>
    <row r="45" spans="1:5" ht="21" customHeight="1" thickBot="1">
      <c r="A45" s="55"/>
      <c r="B45" s="47" t="s">
        <v>12</v>
      </c>
      <c r="C45" s="48"/>
      <c r="D45" s="48"/>
      <c r="E45" s="48">
        <f>E44+E10</f>
        <v>0</v>
      </c>
    </row>
    <row r="46" spans="1:5" ht="21.75" customHeight="1">
      <c r="A46" s="55"/>
      <c r="B46" s="49" t="s">
        <v>7</v>
      </c>
      <c r="C46" s="30">
        <v>32</v>
      </c>
      <c r="D46" s="50"/>
      <c r="E46" s="35">
        <f>D46*C46</f>
        <v>0</v>
      </c>
    </row>
    <row r="47" spans="1:5" ht="20.25" customHeight="1">
      <c r="A47" s="55"/>
      <c r="B47" s="51" t="s">
        <v>77</v>
      </c>
      <c r="C47" s="34">
        <v>80</v>
      </c>
      <c r="D47" s="31"/>
      <c r="E47" s="35">
        <f>D47*C47</f>
        <v>0</v>
      </c>
    </row>
    <row r="48" spans="1:5" ht="27" customHeight="1">
      <c r="A48" s="55"/>
      <c r="B48" s="51" t="s">
        <v>62</v>
      </c>
      <c r="C48" s="34">
        <v>10.8</v>
      </c>
      <c r="D48" s="31"/>
      <c r="E48" s="35">
        <f>D48*C48</f>
        <v>0</v>
      </c>
    </row>
    <row r="49" spans="1:5" ht="63">
      <c r="A49" s="55"/>
      <c r="B49" s="51" t="s">
        <v>83</v>
      </c>
      <c r="C49" s="34">
        <v>2.6</v>
      </c>
      <c r="D49" s="31"/>
      <c r="E49" s="35">
        <f>D49*C49</f>
        <v>0</v>
      </c>
    </row>
    <row r="50" spans="1:5" ht="23.25" customHeight="1" thickBot="1">
      <c r="A50" s="56"/>
      <c r="B50" s="52" t="s">
        <v>14</v>
      </c>
      <c r="C50" s="53"/>
      <c r="D50" s="53"/>
      <c r="E50" s="53">
        <f>SUM(E46:E49)</f>
        <v>0</v>
      </c>
    </row>
  </sheetData>
  <sheetProtection/>
  <mergeCells count="10">
    <mergeCell ref="A44:A50"/>
    <mergeCell ref="D2:E2"/>
    <mergeCell ref="B1:E1"/>
    <mergeCell ref="A32:A33"/>
    <mergeCell ref="A11:A15"/>
    <mergeCell ref="A34:A39"/>
    <mergeCell ref="A4:A10"/>
    <mergeCell ref="A16:A28"/>
    <mergeCell ref="A29:A31"/>
    <mergeCell ref="A40:A43"/>
  </mergeCells>
  <printOptions/>
  <pageMargins left="0.11811023622047245" right="0.31496062992125984" top="0.1968503937007874" bottom="0.1968503937007874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1" width="8.00390625" style="0" customWidth="1"/>
  </cols>
  <sheetData>
    <row r="1" spans="1:16" ht="23.25" customHeight="1">
      <c r="A1" s="4" t="s">
        <v>72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1" ht="19.5" thickBot="1">
      <c r="A2" s="2"/>
      <c r="B2" s="69" t="s">
        <v>73</v>
      </c>
      <c r="C2" s="69"/>
      <c r="D2" s="69"/>
      <c r="E2" s="69"/>
      <c r="F2" s="69"/>
      <c r="G2" s="69" t="s">
        <v>53</v>
      </c>
      <c r="H2" s="69"/>
      <c r="I2" s="69"/>
      <c r="J2" s="69"/>
      <c r="K2" s="69"/>
    </row>
    <row r="3" spans="1:11" ht="27" customHeight="1" thickBot="1">
      <c r="A3" s="6" t="s">
        <v>78</v>
      </c>
      <c r="B3" s="7" t="s">
        <v>71</v>
      </c>
      <c r="C3" s="8" t="s">
        <v>66</v>
      </c>
      <c r="D3" s="9" t="s">
        <v>4</v>
      </c>
      <c r="E3" s="9" t="s">
        <v>68</v>
      </c>
      <c r="F3" s="10" t="s">
        <v>63</v>
      </c>
      <c r="G3" s="11" t="s">
        <v>65</v>
      </c>
      <c r="H3" s="11" t="s">
        <v>3</v>
      </c>
      <c r="I3" s="11" t="s">
        <v>70</v>
      </c>
      <c r="J3" s="12" t="s">
        <v>69</v>
      </c>
      <c r="K3" s="13" t="s">
        <v>17</v>
      </c>
    </row>
    <row r="4" spans="1:11" ht="15">
      <c r="A4" s="5" t="s">
        <v>79</v>
      </c>
      <c r="B4" s="5">
        <v>35</v>
      </c>
      <c r="C4" s="5">
        <v>30</v>
      </c>
      <c r="D4" s="5">
        <v>15</v>
      </c>
      <c r="E4" s="5">
        <v>40</v>
      </c>
      <c r="F4" s="5">
        <v>33</v>
      </c>
      <c r="G4" s="5">
        <v>16</v>
      </c>
      <c r="H4" s="5"/>
      <c r="I4" s="5">
        <v>31</v>
      </c>
      <c r="J4" s="5"/>
      <c r="K4" s="5"/>
    </row>
    <row r="5" spans="1:11" ht="15.75" thickBot="1">
      <c r="A5" s="19" t="s">
        <v>80</v>
      </c>
      <c r="B5" s="19"/>
      <c r="C5" s="19">
        <v>2</v>
      </c>
      <c r="D5" s="19">
        <v>10</v>
      </c>
      <c r="E5" s="19">
        <v>10</v>
      </c>
      <c r="F5" s="19">
        <v>1</v>
      </c>
      <c r="G5" s="19">
        <v>7</v>
      </c>
      <c r="H5" s="19">
        <v>60</v>
      </c>
      <c r="I5" s="19">
        <v>17</v>
      </c>
      <c r="J5" s="19">
        <v>20</v>
      </c>
      <c r="K5" s="19">
        <v>30</v>
      </c>
    </row>
    <row r="6" spans="1:11" ht="15.75" thickBot="1">
      <c r="A6" s="20" t="s">
        <v>81</v>
      </c>
      <c r="B6" s="21">
        <f>SUM(B4:B5)</f>
        <v>35</v>
      </c>
      <c r="C6" s="21">
        <f aca="true" t="shared" si="0" ref="C6:K6">SUM(C4:C5)</f>
        <v>32</v>
      </c>
      <c r="D6" s="21">
        <f t="shared" si="0"/>
        <v>25</v>
      </c>
      <c r="E6" s="21">
        <f t="shared" si="0"/>
        <v>50</v>
      </c>
      <c r="F6" s="21">
        <f t="shared" si="0"/>
        <v>34</v>
      </c>
      <c r="G6" s="21">
        <f t="shared" si="0"/>
        <v>23</v>
      </c>
      <c r="H6" s="21">
        <f t="shared" si="0"/>
        <v>60</v>
      </c>
      <c r="I6" s="21">
        <f t="shared" si="0"/>
        <v>48</v>
      </c>
      <c r="J6" s="21">
        <f t="shared" si="0"/>
        <v>20</v>
      </c>
      <c r="K6" s="22">
        <f t="shared" si="0"/>
        <v>30</v>
      </c>
    </row>
    <row r="8" spans="2:6" ht="19.5" thickBot="1">
      <c r="B8" s="70" t="s">
        <v>74</v>
      </c>
      <c r="C8" s="70"/>
      <c r="D8" s="70"/>
      <c r="E8" s="71" t="s">
        <v>75</v>
      </c>
      <c r="F8" s="71"/>
    </row>
    <row r="9" spans="1:6" ht="26.25" thickBot="1">
      <c r="A9" s="14" t="s">
        <v>78</v>
      </c>
      <c r="B9" s="15" t="s">
        <v>16</v>
      </c>
      <c r="C9" s="15" t="s">
        <v>15</v>
      </c>
      <c r="D9" s="16" t="s">
        <v>2</v>
      </c>
      <c r="E9" s="17" t="s">
        <v>67</v>
      </c>
      <c r="F9" s="18" t="s">
        <v>64</v>
      </c>
    </row>
    <row r="10" spans="1:7" ht="15">
      <c r="A10" s="5" t="s">
        <v>79</v>
      </c>
      <c r="B10" s="5">
        <v>80</v>
      </c>
      <c r="C10" s="5">
        <v>80</v>
      </c>
      <c r="D10" s="5">
        <v>60</v>
      </c>
      <c r="E10" s="5">
        <v>98</v>
      </c>
      <c r="F10" s="5">
        <v>102</v>
      </c>
      <c r="G10">
        <f>B10+C10+D10+E10+F10+K4+J4+I4+H4+G4+F4+E4+D4+C4+B4</f>
        <v>620</v>
      </c>
    </row>
    <row r="11" spans="1:7" ht="15.75" thickBot="1">
      <c r="A11" s="19" t="s">
        <v>80</v>
      </c>
      <c r="B11" s="19"/>
      <c r="C11" s="19"/>
      <c r="D11" s="19">
        <v>40</v>
      </c>
      <c r="E11" s="19">
        <v>24</v>
      </c>
      <c r="F11" s="19">
        <v>5</v>
      </c>
      <c r="G11">
        <f>B11+C11+D11+E11+F11+K5+J5+I5+H5+G5+F5+E5+D5+C5+B5</f>
        <v>226</v>
      </c>
    </row>
    <row r="12" spans="1:7" ht="15.75" thickBot="1">
      <c r="A12" s="20" t="s">
        <v>81</v>
      </c>
      <c r="B12" s="21">
        <f aca="true" t="shared" si="1" ref="B12:G12">SUM(B10:B11)</f>
        <v>80</v>
      </c>
      <c r="C12" s="21">
        <f t="shared" si="1"/>
        <v>80</v>
      </c>
      <c r="D12" s="21">
        <f t="shared" si="1"/>
        <v>100</v>
      </c>
      <c r="E12" s="21">
        <f t="shared" si="1"/>
        <v>122</v>
      </c>
      <c r="F12" s="22">
        <f t="shared" si="1"/>
        <v>107</v>
      </c>
      <c r="G12" s="23">
        <f t="shared" si="1"/>
        <v>846</v>
      </c>
    </row>
  </sheetData>
  <sheetProtection/>
  <mergeCells count="4">
    <mergeCell ref="B2:F2"/>
    <mergeCell ref="G2:K2"/>
    <mergeCell ref="B8:D8"/>
    <mergeCell ref="E8:F8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 PODLIPANSKO</dc:creator>
  <cp:keywords/>
  <dc:description/>
  <cp:lastModifiedBy>Tomas</cp:lastModifiedBy>
  <cp:lastPrinted>2012-05-04T13:55:22Z</cp:lastPrinted>
  <dcterms:created xsi:type="dcterms:W3CDTF">2011-01-03T12:54:34Z</dcterms:created>
  <dcterms:modified xsi:type="dcterms:W3CDTF">2013-03-13T15:12:24Z</dcterms:modified>
  <cp:category/>
  <cp:version/>
  <cp:contentType/>
  <cp:contentStatus/>
</cp:coreProperties>
</file>